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без учета счетов бюджета" sheetId="1" r:id="rId1"/>
  </sheets>
  <definedNames>
    <definedName name="_xlnm.Print_Titles" localSheetId="0">'без учета счетов бюджета'!$15:$16</definedName>
  </definedNames>
  <calcPr calcId="125725"/>
</workbook>
</file>

<file path=xl/calcChain.xml><?xml version="1.0" encoding="utf-8"?>
<calcChain xmlns="http://schemas.openxmlformats.org/spreadsheetml/2006/main">
  <c r="G72" i="1"/>
  <c r="H72"/>
  <c r="F72"/>
  <c r="G25"/>
  <c r="H25"/>
  <c r="F25"/>
  <c r="G87" l="1"/>
  <c r="H87"/>
  <c r="F87"/>
  <c r="G40"/>
  <c r="H40"/>
  <c r="F40"/>
  <c r="G42" l="1"/>
  <c r="H42"/>
  <c r="H75"/>
  <c r="G75"/>
  <c r="F75"/>
  <c r="G20" l="1"/>
  <c r="G19" s="1"/>
  <c r="H20"/>
  <c r="H19" s="1"/>
  <c r="F20"/>
  <c r="F19" s="1"/>
  <c r="H95" l="1"/>
  <c r="H94" s="1"/>
  <c r="H93" s="1"/>
  <c r="G95"/>
  <c r="G94" s="1"/>
  <c r="G93" s="1"/>
  <c r="F95"/>
  <c r="F94" s="1"/>
  <c r="F93" s="1"/>
  <c r="H91"/>
  <c r="G91"/>
  <c r="F91"/>
  <c r="H86"/>
  <c r="G86"/>
  <c r="F86"/>
  <c r="H84"/>
  <c r="G84"/>
  <c r="F84"/>
  <c r="H82"/>
  <c r="G82"/>
  <c r="F82"/>
  <c r="H80"/>
  <c r="G80"/>
  <c r="F80"/>
  <c r="H78"/>
  <c r="G78"/>
  <c r="F78"/>
  <c r="H69"/>
  <c r="G69"/>
  <c r="F69"/>
  <c r="H67"/>
  <c r="G67"/>
  <c r="F67"/>
  <c r="H65"/>
  <c r="G65"/>
  <c r="F65"/>
  <c r="H63"/>
  <c r="G63"/>
  <c r="F63"/>
  <c r="H61"/>
  <c r="G61"/>
  <c r="F61"/>
  <c r="H57"/>
  <c r="G57"/>
  <c r="G56" s="1"/>
  <c r="F57"/>
  <c r="H54"/>
  <c r="G54"/>
  <c r="F54"/>
  <c r="H52"/>
  <c r="G52"/>
  <c r="F52"/>
  <c r="H50"/>
  <c r="G50"/>
  <c r="F50"/>
  <c r="H48"/>
  <c r="G48"/>
  <c r="F48"/>
  <c r="H45"/>
  <c r="G45"/>
  <c r="F45"/>
  <c r="F42"/>
  <c r="H36"/>
  <c r="G36"/>
  <c r="F36"/>
  <c r="H32"/>
  <c r="G32"/>
  <c r="F32"/>
  <c r="H38"/>
  <c r="G38"/>
  <c r="F38"/>
  <c r="H34"/>
  <c r="G34"/>
  <c r="F34"/>
  <c r="H30"/>
  <c r="G30"/>
  <c r="F30"/>
  <c r="H28"/>
  <c r="G28"/>
  <c r="F28"/>
  <c r="H23"/>
  <c r="H22" s="1"/>
  <c r="G23"/>
  <c r="G22" s="1"/>
  <c r="F23"/>
  <c r="F22" s="1"/>
  <c r="F56" l="1"/>
  <c r="H56"/>
  <c r="F27"/>
  <c r="G27"/>
  <c r="G74"/>
  <c r="G18" s="1"/>
  <c r="G97" s="1"/>
  <c r="H74"/>
  <c r="H27"/>
  <c r="F74"/>
  <c r="H44"/>
  <c r="G44"/>
  <c r="F44"/>
  <c r="F18" l="1"/>
  <c r="F97"/>
  <c r="H18"/>
  <c r="H97" s="1"/>
</calcChain>
</file>

<file path=xl/sharedStrings.xml><?xml version="1.0" encoding="utf-8"?>
<sst xmlns="http://schemas.openxmlformats.org/spreadsheetml/2006/main" count="279" uniqueCount="122">
  <si>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</si>
  <si>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</si>
  <si>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</si>
  <si>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</si>
  <si>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</si>
  <si>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(муниципальным программам и непрограмным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</si>
  <si>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</si>
  <si>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Наименование показателя</t>
  </si>
  <si>
    <t>ЦС</t>
  </si>
  <si>
    <t>ВР</t>
  </si>
  <si>
    <t>Рз</t>
  </si>
  <si>
    <t>ПР</t>
  </si>
  <si>
    <t>Б100000000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</si>
  <si>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</si>
  <si>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</si>
  <si>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</si>
  <si>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</si>
  <si>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Мероприятия в области коммунального хозяйства</t>
  </si>
  <si>
    <t>02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</si>
  <si>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</si>
  <si>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</si>
  <si>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</si>
  <si>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</si>
  <si>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</si>
  <si>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</si>
  <si>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</si>
  <si>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Осуществление целевых мероприятий в отношении автомобильных дорог общего пользования местного значения</t>
  </si>
  <si>
    <t>Иные бюджетные ассигнования</t>
  </si>
  <si>
    <t>800</t>
  </si>
  <si>
    <t>01</t>
  </si>
  <si>
    <t>11</t>
  </si>
  <si>
    <t>Осуществление мероприятий в области обеспечения первичных мер пожарной безопасности</t>
  </si>
  <si>
    <t>10</t>
  </si>
  <si>
    <t>100</t>
  </si>
  <si>
    <t>13</t>
  </si>
  <si>
    <t>12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</si>
  <si>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</si>
  <si>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</si>
  <si>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</si>
  <si>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</si>
  <si>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</si>
  <si>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300</t>
  </si>
  <si>
    <t>Условно утверждаемые расходы</t>
  </si>
  <si>
    <t>Приложение № 5</t>
  </si>
  <si>
    <t xml:space="preserve"> Республики Марий Эл на 2024 год</t>
  </si>
  <si>
    <t>и на плановый период 2025 и 2026 годов"</t>
  </si>
  <si>
    <t>городского поселения Красногорский на 2024 год и на плановый период 2025 и 2026 годов</t>
  </si>
  <si>
    <t>Муниципальный проект  "Формирование современной городской среды"</t>
  </si>
  <si>
    <t>Комплекс процессных мероприятий «Безопасность жизнедеятельности поселения»</t>
  </si>
  <si>
    <t>Комплекс процессных мероприятий "Благоустройство территории поселения"</t>
  </si>
  <si>
    <t>Организация освещения улиц в населенных пунктах поселения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</si>
  <si>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</si>
  <si>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</si>
  <si>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сбора и вывоза бытовых отходов и мусора</t>
  </si>
  <si>
    <t>Комплекс процессных мероприятий "Обеспечение деятельности  администрации"</t>
  </si>
  <si>
    <t>Центральный аппарат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</si>
  <si>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</si>
  <si>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</si>
  <si>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 xml:space="preserve">Формирование системы документов территориального планирования </t>
  </si>
  <si>
    <t>Содержание имущества казны</t>
  </si>
  <si>
    <t>Комплекс процессных мероприятий "Развитие жилищной и коммунальной инфраструктуры"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</si>
  <si>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</si>
  <si>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</si>
  <si>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</si>
  <si>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</si>
  <si>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</si>
  <si>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Непрограммные расходы</t>
  </si>
  <si>
    <t>9990000000</t>
  </si>
  <si>
    <t>9990026150</t>
  </si>
  <si>
    <t>ИТОГО РАСХОДОВ</t>
  </si>
  <si>
    <t>Муниципальная программа «Развитие территории городского поселения Красногорский Звениговского района Республики Марий Эл на 2022-2030 годы»</t>
  </si>
  <si>
    <t>Б140400000</t>
  </si>
  <si>
    <t>Б140426600</t>
  </si>
  <si>
    <t>Б140426700</t>
  </si>
  <si>
    <t>Б140426710</t>
  </si>
  <si>
    <t>Б140426730</t>
  </si>
  <si>
    <t>Б140426701</t>
  </si>
  <si>
    <t>Б140426711</t>
  </si>
  <si>
    <t>Б140500000</t>
  </si>
  <si>
    <t>Б140526800</t>
  </si>
  <si>
    <t>Б140526810</t>
  </si>
  <si>
    <t>Б140526820</t>
  </si>
  <si>
    <t>Б140526830</t>
  </si>
  <si>
    <t>Б140526850</t>
  </si>
  <si>
    <t>Б140600000</t>
  </si>
  <si>
    <t>Б140626020</t>
  </si>
  <si>
    <t>Б140626030</t>
  </si>
  <si>
    <t>Б140626050</t>
  </si>
  <si>
    <t>Б140626070</t>
  </si>
  <si>
    <t>Б140626080</t>
  </si>
  <si>
    <t>Б140626110</t>
  </si>
  <si>
    <t>Б140700000</t>
  </si>
  <si>
    <t>Б140726520</t>
  </si>
  <si>
    <t>Б140726530</t>
  </si>
  <si>
    <t>Б101000000</t>
  </si>
  <si>
    <t>Б101012010</t>
  </si>
  <si>
    <t>Муниципальный проект  "Реализация проектов и программ развития территории поселения, основанных на местных инициативах"</t>
  </si>
  <si>
    <t>Реализация проектов и программ развития территорий муниципальных образований в Республике Марий Эл, основанных на местных инициативах</t>
  </si>
  <si>
    <t>Б110100000</t>
  </si>
  <si>
    <t>Б110126870</t>
  </si>
  <si>
    <t>Выполнение других обязательств органов местного самоуправления</t>
  </si>
  <si>
    <t>Б140726080</t>
  </si>
  <si>
    <t>9900000000</t>
  </si>
  <si>
    <t xml:space="preserve"> 2024 год</t>
  </si>
  <si>
    <t>2025 год</t>
  </si>
  <si>
    <t xml:space="preserve"> 2026 год</t>
  </si>
  <si>
    <t>Б140800000</t>
  </si>
  <si>
    <t>Б140826121</t>
  </si>
  <si>
    <t>Б140726100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</si>
  <si>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</si>
  <si>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</si>
  <si>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>Б11F200000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</si>
  <si>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</si>
  <si>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</si>
  <si>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</si>
  <si>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Реализация программ формирования современной городской среды</t>
  </si>
  <si>
    <t>Б140651180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</si>
  <si>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</si>
  <si>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(тыс.рублей)</t>
  </si>
  <si>
    <t>Б1404S0250</t>
  </si>
  <si>
    <t>Пенсионное обеспечение (Выплата пенсии за выслугу лет лицам, замещавшим должности муниципальной службы в органах местного самоуправления поселения)</t>
  </si>
  <si>
    <t xml:space="preserve">от "14" декабря 2023 года №225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</si>
</sst>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1">
      <alignment vertical="top" wrapText="1"/>
    </xf>
  </cellStyleXfs>
  <cellXfs count="66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3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justify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shrinkToFit="1"/>
    </xf>
    <xf numFmtId="0" fontId="1" fillId="0" borderId="0" xfId="1" applyFont="1" applyBorder="1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9"/>
  <sheetViews>
    <sheetView tabSelected="1" zoomScale="91" zoomScaleNormal="91" workbookViewId="0">
      <selection activeCell="A7" sqref="A7:H7"/>
    </sheetView>
  </sheetViews>
  <sheetFormatPr defaultColWidth="9.140625" defaultRowHeight="15" outlineLevelRow="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1.42578125" customWidth="1"/>
    <col min="7" max="7" width="10.42578125" customWidth="1"/>
    <col min="8" max="8" width="11.42578125" customWidth="1"/>
    <col min="9" max="9" width="9.140625" bestFit="1" customWidth="1"/>
  </cols>
  <sheetData>
    <row r="1" spans="1:8" ht="18.75" customHeight="1">
      <c r="A1" s="64" t="s">
        <v>43</v>
      </c>
      <c r="B1" s="64"/>
      <c r="C1" s="64"/>
      <c r="D1" s="64"/>
      <c r="E1" s="64"/>
      <c r="F1" s="64"/>
      <c r="G1" s="64"/>
      <c r="H1" s="64"/>
    </row>
    <row r="2" spans="1:8" ht="18.75" customHeight="1">
      <c r="A2" s="64" t="s">
        <v>0</v>
      </c>
      <c r="B2" s="64"/>
      <c r="C2" s="64"/>
      <c r="D2" s="64"/>
      <c r="E2" s="64"/>
      <c r="F2" s="64"/>
      <c r="G2" s="64"/>
      <c r="H2" s="64"/>
    </row>
    <row r="3" spans="1:8" ht="18.75" customHeight="1">
      <c r="A3" s="64" t="s">
        <v>1</v>
      </c>
      <c r="B3" s="64"/>
      <c r="C3" s="64"/>
      <c r="D3" s="64"/>
      <c r="E3" s="64"/>
      <c r="F3" s="64"/>
      <c r="G3" s="64"/>
      <c r="H3" s="64"/>
    </row>
    <row r="4" spans="1:8" ht="18.75" customHeight="1">
      <c r="A4" s="1"/>
      <c r="B4" s="65" t="s">
        <v>2</v>
      </c>
      <c r="C4" s="65"/>
      <c r="D4" s="65"/>
      <c r="E4" s="65"/>
      <c r="F4" s="65"/>
      <c r="G4" s="65"/>
      <c r="H4" s="65"/>
    </row>
    <row r="5" spans="1:8" ht="18.75" customHeight="1">
      <c r="A5" s="64" t="s">
        <v>44</v>
      </c>
      <c r="B5" s="64"/>
      <c r="C5" s="64"/>
      <c r="D5" s="64"/>
      <c r="E5" s="64"/>
      <c r="F5" s="64"/>
      <c r="G5" s="64"/>
      <c r="H5" s="64"/>
    </row>
    <row r="6" spans="1:8" ht="18.75" customHeight="1">
      <c r="A6" s="64" t="s">
        <v>45</v>
      </c>
      <c r="B6" s="64"/>
      <c r="C6" s="64"/>
      <c r="D6" s="64"/>
      <c r="E6" s="64"/>
      <c r="F6" s="64"/>
      <c r="G6" s="64"/>
      <c r="H6" s="64"/>
    </row>
    <row r="7" spans="1:8" ht="18.75" customHeight="1">
      <c r="A7" s="64" t="s">
        <v>121</v>
      </c>
      <c r="B7" s="64"/>
      <c r="C7" s="64"/>
      <c r="D7" s="64"/>
      <c r="E7" s="64"/>
      <c r="F7" s="64"/>
      <c r="G7" s="64"/>
      <c r="H7" s="64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58" t="s">
        <v>3</v>
      </c>
      <c r="B9" s="58"/>
      <c r="C9" s="58"/>
      <c r="D9" s="58"/>
      <c r="E9" s="58"/>
      <c r="F9" s="58"/>
      <c r="G9" s="58"/>
      <c r="H9" s="58"/>
    </row>
    <row r="10" spans="1:8" ht="18.75" customHeight="1">
      <c r="A10" s="58" t="s">
        <v>4</v>
      </c>
      <c r="B10" s="58"/>
      <c r="C10" s="58"/>
      <c r="D10" s="58"/>
      <c r="E10" s="58"/>
      <c r="F10" s="58"/>
      <c r="G10" s="58"/>
      <c r="H10" s="58"/>
    </row>
    <row r="11" spans="1:8" ht="15" customHeight="1">
      <c r="A11" s="58" t="s">
        <v>5</v>
      </c>
      <c r="B11" s="58"/>
      <c r="C11" s="58"/>
      <c r="D11" s="58"/>
      <c r="E11" s="58"/>
      <c r="F11" s="58"/>
      <c r="G11" s="58"/>
      <c r="H11" s="58"/>
    </row>
    <row r="12" spans="1:8" ht="16.5" customHeight="1">
      <c r="A12" s="60" t="s">
        <v>6</v>
      </c>
      <c r="B12" s="60"/>
      <c r="C12" s="60"/>
      <c r="D12" s="60"/>
      <c r="E12" s="60"/>
      <c r="F12" s="60"/>
      <c r="G12" s="60"/>
      <c r="H12" s="60"/>
    </row>
    <row r="13" spans="1:8" ht="16.5" customHeight="1">
      <c r="A13" s="60" t="s">
        <v>46</v>
      </c>
      <c r="B13" s="60"/>
      <c r="C13" s="60"/>
      <c r="D13" s="60"/>
      <c r="E13" s="60"/>
      <c r="F13" s="60"/>
      <c r="G13" s="60"/>
      <c r="H13" s="60"/>
    </row>
    <row r="14" spans="1:8" ht="16.5" customHeight="1">
      <c r="A14" s="59" t="s">
        <v>118</v>
      </c>
      <c r="B14" s="59"/>
      <c r="C14" s="59"/>
      <c r="D14" s="59"/>
      <c r="E14" s="59"/>
      <c r="F14" s="59"/>
      <c r="G14" s="59"/>
      <c r="H14" s="59"/>
    </row>
    <row r="15" spans="1:8" ht="26.25" customHeight="1">
      <c r="A15" s="62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103</v>
      </c>
      <c r="G15" s="62" t="s">
        <v>104</v>
      </c>
      <c r="H15" s="62" t="s">
        <v>105</v>
      </c>
    </row>
    <row r="16" spans="1:8" ht="26.25" customHeight="1">
      <c r="A16" s="63"/>
      <c r="B16" s="63"/>
      <c r="C16" s="63"/>
      <c r="D16" s="63"/>
      <c r="E16" s="63"/>
      <c r="F16" s="63"/>
      <c r="G16" s="63"/>
      <c r="H16" s="63"/>
    </row>
    <row r="17" spans="1:8" ht="26.25" customHeight="1">
      <c r="A17" s="5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</row>
    <row r="18" spans="1:8" ht="53.25" customHeight="1">
      <c r="A18" s="19" t="s">
        <v>70</v>
      </c>
      <c r="B18" s="20" t="s">
        <v>12</v>
      </c>
      <c r="C18" s="21"/>
      <c r="D18" s="21"/>
      <c r="E18" s="21"/>
      <c r="F18" s="22">
        <f>F22+F27+F44+F56+F74+F86+F91+F95</f>
        <v>44074.434490000007</v>
      </c>
      <c r="G18" s="22">
        <f>G22+G27+G44+G56+G74+G86+G91+G95</f>
        <v>36621.97</v>
      </c>
      <c r="H18" s="22">
        <f>H22+H27+H44+H56+H74+H86+H91+H95</f>
        <v>38265.839</v>
      </c>
    </row>
    <row r="19" spans="1:8" ht="0.75" hidden="1" customHeight="1">
      <c r="A19" s="23" t="s">
        <v>96</v>
      </c>
      <c r="B19" s="24" t="s">
        <v>98</v>
      </c>
      <c r="C19" s="21"/>
      <c r="D19" s="21"/>
      <c r="E19" s="21"/>
      <c r="F19" s="22">
        <f>F20</f>
        <v>0</v>
      </c>
      <c r="G19" s="22">
        <f t="shared" ref="G19:H19" si="0">G20</f>
        <v>0</v>
      </c>
      <c r="H19" s="22">
        <f t="shared" si="0"/>
        <v>0</v>
      </c>
    </row>
    <row r="20" spans="1:8" ht="56.25" hidden="1">
      <c r="A20" s="19" t="s">
        <v>97</v>
      </c>
      <c r="B20" s="24" t="s">
        <v>99</v>
      </c>
      <c r="C20" s="21"/>
      <c r="D20" s="21"/>
      <c r="E20" s="21"/>
      <c r="F20" s="22">
        <f>F21</f>
        <v>0</v>
      </c>
      <c r="G20" s="22">
        <f t="shared" ref="G20:H20" si="1">G21</f>
        <v>0</v>
      </c>
      <c r="H20" s="22">
        <f t="shared" si="1"/>
        <v>0</v>
      </c>
    </row>
    <row r="21" spans="1:8" ht="37.5" hidden="1">
      <c r="A21" s="29" t="s">
        <v>13</v>
      </c>
      <c r="B21" s="24" t="s">
        <v>99</v>
      </c>
      <c r="C21" s="21">
        <v>200</v>
      </c>
      <c r="D21" s="32" t="s">
        <v>15</v>
      </c>
      <c r="E21" s="32" t="s">
        <v>16</v>
      </c>
      <c r="F21" s="22">
        <v>0</v>
      </c>
      <c r="G21" s="22">
        <v>0</v>
      </c>
      <c r="H21" s="22">
        <v>0</v>
      </c>
    </row>
    <row r="22" spans="1:8" ht="25.5" customHeight="1">
      <c r="A22" s="23" t="s">
        <v>47</v>
      </c>
      <c r="B22" s="24" t="s">
        <v>111</v>
      </c>
      <c r="C22" s="21"/>
      <c r="D22" s="25"/>
      <c r="E22" s="25"/>
      <c r="F22" s="22">
        <f>F23+F25</f>
        <v>4611.9799999999996</v>
      </c>
      <c r="G22" s="22">
        <f t="shared" ref="G22:H22" si="2">G23+G25</f>
        <v>0</v>
      </c>
      <c r="H22" s="22">
        <f t="shared" si="2"/>
        <v>0</v>
      </c>
    </row>
    <row r="23" spans="1:8" ht="45.75" customHeight="1">
      <c r="A23" s="3" t="s">
        <v>113</v>
      </c>
      <c r="B23" s="5" t="s">
        <v>114</v>
      </c>
      <c r="C23" s="20"/>
      <c r="D23" s="25"/>
      <c r="E23" s="25"/>
      <c r="F23" s="27">
        <f>F24</f>
        <v>73.86</v>
      </c>
      <c r="G23" s="33">
        <f>G24</f>
        <v>0</v>
      </c>
      <c r="H23" s="33">
        <f>H24</f>
        <v>0</v>
      </c>
    </row>
    <row r="24" spans="1:8" ht="37.5">
      <c r="A24" s="3" t="s">
        <v>13</v>
      </c>
      <c r="B24" s="5" t="s">
        <v>114</v>
      </c>
      <c r="C24" s="20" t="s">
        <v>14</v>
      </c>
      <c r="D24" s="25" t="s">
        <v>15</v>
      </c>
      <c r="E24" s="25" t="s">
        <v>16</v>
      </c>
      <c r="F24" s="48">
        <v>73.86</v>
      </c>
      <c r="G24" s="33">
        <v>0</v>
      </c>
      <c r="H24" s="33">
        <v>0</v>
      </c>
    </row>
    <row r="25" spans="1:8" ht="26.25" customHeight="1">
      <c r="A25" s="3" t="s">
        <v>115</v>
      </c>
      <c r="B25" s="5" t="s">
        <v>112</v>
      </c>
      <c r="C25" s="5"/>
      <c r="D25" s="4"/>
      <c r="E25" s="4"/>
      <c r="F25" s="27">
        <f>F26</f>
        <v>4538.12</v>
      </c>
      <c r="G25" s="27">
        <f t="shared" ref="G25:H25" si="3">G26</f>
        <v>0</v>
      </c>
      <c r="H25" s="27">
        <f t="shared" si="3"/>
        <v>0</v>
      </c>
    </row>
    <row r="26" spans="1:8" ht="44.25" customHeight="1">
      <c r="A26" s="53" t="s">
        <v>13</v>
      </c>
      <c r="B26" s="5" t="s">
        <v>112</v>
      </c>
      <c r="C26" s="5" t="s">
        <v>14</v>
      </c>
      <c r="D26" s="4" t="s">
        <v>15</v>
      </c>
      <c r="E26" s="4" t="s">
        <v>16</v>
      </c>
      <c r="F26" s="48">
        <v>4538.12</v>
      </c>
      <c r="G26" s="33">
        <v>0</v>
      </c>
      <c r="H26" s="33">
        <v>0</v>
      </c>
    </row>
    <row r="27" spans="1:8" ht="43.5" customHeight="1">
      <c r="A27" s="30" t="s">
        <v>48</v>
      </c>
      <c r="B27" s="25" t="s">
        <v>71</v>
      </c>
      <c r="C27" s="21"/>
      <c r="D27" s="21"/>
      <c r="E27" s="21"/>
      <c r="F27" s="22">
        <f>F28+F30+F34+F38+F32+F36+F42+F40</f>
        <v>13619.131000000001</v>
      </c>
      <c r="G27" s="22">
        <f t="shared" ref="G27:H27" si="4">G28+G30+G34+G38+G32+G36+G42+G40</f>
        <v>7864.1800000000012</v>
      </c>
      <c r="H27" s="22">
        <f t="shared" si="4"/>
        <v>8018.8730000000005</v>
      </c>
    </row>
    <row r="28" spans="1:8" ht="43.5" customHeight="1">
      <c r="A28" s="26" t="s">
        <v>31</v>
      </c>
      <c r="B28" s="25" t="s">
        <v>72</v>
      </c>
      <c r="C28" s="21"/>
      <c r="D28" s="21"/>
      <c r="E28" s="21"/>
      <c r="F28" s="22">
        <f>F29</f>
        <v>280</v>
      </c>
      <c r="G28" s="22">
        <f t="shared" ref="G28:H28" si="5">G29</f>
        <v>450</v>
      </c>
      <c r="H28" s="22">
        <f t="shared" si="5"/>
        <v>450</v>
      </c>
    </row>
    <row r="29" spans="1:8" ht="43.5" customHeight="1">
      <c r="A29" s="26" t="s">
        <v>13</v>
      </c>
      <c r="B29" s="25" t="s">
        <v>72</v>
      </c>
      <c r="C29" s="24" t="s">
        <v>14</v>
      </c>
      <c r="D29" s="24" t="s">
        <v>16</v>
      </c>
      <c r="E29" s="24" t="s">
        <v>32</v>
      </c>
      <c r="F29" s="47">
        <v>280</v>
      </c>
      <c r="G29" s="47">
        <v>450</v>
      </c>
      <c r="H29" s="47">
        <v>450</v>
      </c>
    </row>
    <row r="30" spans="1:8" ht="43.5" customHeight="1">
      <c r="A30" s="31" t="s">
        <v>19</v>
      </c>
      <c r="B30" s="25" t="s">
        <v>73</v>
      </c>
      <c r="C30" s="21"/>
      <c r="D30" s="21"/>
      <c r="E30" s="21"/>
      <c r="F30" s="22">
        <f>F31</f>
        <v>502.53</v>
      </c>
      <c r="G30" s="28">
        <f>G31</f>
        <v>537.62</v>
      </c>
      <c r="H30" s="28">
        <f>H31</f>
        <v>551.95500000000004</v>
      </c>
    </row>
    <row r="31" spans="1:8" ht="55.5" customHeight="1">
      <c r="A31" s="26" t="s">
        <v>13</v>
      </c>
      <c r="B31" s="25" t="s">
        <v>73</v>
      </c>
      <c r="C31" s="21">
        <v>200</v>
      </c>
      <c r="D31" s="32" t="s">
        <v>20</v>
      </c>
      <c r="E31" s="32" t="s">
        <v>21</v>
      </c>
      <c r="F31" s="22">
        <v>502.53</v>
      </c>
      <c r="G31" s="22">
        <v>537.62</v>
      </c>
      <c r="H31" s="22">
        <v>551.95500000000004</v>
      </c>
    </row>
    <row r="32" spans="1:8" ht="49.5" customHeight="1">
      <c r="A32" s="31" t="s">
        <v>24</v>
      </c>
      <c r="B32" s="25" t="s">
        <v>76</v>
      </c>
      <c r="C32" s="21"/>
      <c r="D32" s="32"/>
      <c r="E32" s="32"/>
      <c r="F32" s="22">
        <f>F33</f>
        <v>10.256</v>
      </c>
      <c r="G32" s="28">
        <f>G33</f>
        <v>10.752000000000001</v>
      </c>
      <c r="H32" s="28">
        <f>H33</f>
        <v>11.04</v>
      </c>
    </row>
    <row r="33" spans="1:8" ht="48" customHeight="1">
      <c r="A33" s="26" t="s">
        <v>13</v>
      </c>
      <c r="B33" s="25" t="s">
        <v>76</v>
      </c>
      <c r="C33" s="21">
        <v>200</v>
      </c>
      <c r="D33" s="32" t="s">
        <v>20</v>
      </c>
      <c r="E33" s="32" t="s">
        <v>21</v>
      </c>
      <c r="F33" s="22">
        <v>10.256</v>
      </c>
      <c r="G33" s="28">
        <v>10.752000000000001</v>
      </c>
      <c r="H33" s="28">
        <v>11.04</v>
      </c>
    </row>
    <row r="34" spans="1:8" ht="47.25" customHeight="1">
      <c r="A34" s="31" t="s">
        <v>22</v>
      </c>
      <c r="B34" s="25" t="s">
        <v>74</v>
      </c>
      <c r="C34" s="21"/>
      <c r="D34" s="21"/>
      <c r="E34" s="21"/>
      <c r="F34" s="22">
        <f>F35</f>
        <v>1167.44</v>
      </c>
      <c r="G34" s="28">
        <f>G35</f>
        <v>1253.1500000000001</v>
      </c>
      <c r="H34" s="28">
        <f>H35</f>
        <v>1288.0840000000001</v>
      </c>
    </row>
    <row r="35" spans="1:8" ht="45" customHeight="1">
      <c r="A35" s="26" t="s">
        <v>13</v>
      </c>
      <c r="B35" s="25" t="s">
        <v>74</v>
      </c>
      <c r="C35" s="21">
        <v>200</v>
      </c>
      <c r="D35" s="32" t="s">
        <v>20</v>
      </c>
      <c r="E35" s="32" t="s">
        <v>21</v>
      </c>
      <c r="F35" s="22">
        <v>1167.44</v>
      </c>
      <c r="G35" s="28">
        <v>1253.1500000000001</v>
      </c>
      <c r="H35" s="28">
        <v>1288.0840000000001</v>
      </c>
    </row>
    <row r="36" spans="1:8" ht="59.25" customHeight="1">
      <c r="A36" s="31" t="s">
        <v>25</v>
      </c>
      <c r="B36" s="25" t="s">
        <v>77</v>
      </c>
      <c r="C36" s="21"/>
      <c r="D36" s="32"/>
      <c r="E36" s="32"/>
      <c r="F36" s="22">
        <f>F37</f>
        <v>58.372</v>
      </c>
      <c r="G36" s="22">
        <f>G37</f>
        <v>62.658000000000001</v>
      </c>
      <c r="H36" s="22">
        <f>H37</f>
        <v>67.793999999999997</v>
      </c>
    </row>
    <row r="37" spans="1:8" ht="45" customHeight="1">
      <c r="A37" s="26" t="s">
        <v>13</v>
      </c>
      <c r="B37" s="25" t="s">
        <v>77</v>
      </c>
      <c r="C37" s="21">
        <v>200</v>
      </c>
      <c r="D37" s="32" t="s">
        <v>20</v>
      </c>
      <c r="E37" s="32" t="s">
        <v>21</v>
      </c>
      <c r="F37" s="22">
        <v>58.372</v>
      </c>
      <c r="G37" s="22">
        <v>62.658000000000001</v>
      </c>
      <c r="H37" s="22">
        <v>67.793999999999997</v>
      </c>
    </row>
    <row r="38" spans="1:8" ht="47.25" customHeight="1">
      <c r="A38" s="31" t="s">
        <v>23</v>
      </c>
      <c r="B38" s="25" t="s">
        <v>75</v>
      </c>
      <c r="C38" s="21"/>
      <c r="D38" s="21"/>
      <c r="E38" s="21"/>
      <c r="F38" s="22">
        <f>F39</f>
        <v>5550</v>
      </c>
      <c r="G38" s="33">
        <f>G39</f>
        <v>5550</v>
      </c>
      <c r="H38" s="33">
        <f>H39</f>
        <v>5650</v>
      </c>
    </row>
    <row r="39" spans="1:8" ht="48" customHeight="1">
      <c r="A39" s="26" t="s">
        <v>13</v>
      </c>
      <c r="B39" s="25" t="s">
        <v>75</v>
      </c>
      <c r="C39" s="21">
        <v>200</v>
      </c>
      <c r="D39" s="32" t="s">
        <v>20</v>
      </c>
      <c r="E39" s="32" t="s">
        <v>21</v>
      </c>
      <c r="F39" s="48">
        <v>5550</v>
      </c>
      <c r="G39" s="48">
        <v>5550</v>
      </c>
      <c r="H39" s="48">
        <v>5650</v>
      </c>
    </row>
    <row r="40" spans="1:8" ht="40.5" customHeight="1">
      <c r="A40" s="49" t="s">
        <v>109</v>
      </c>
      <c r="B40" s="51" t="s">
        <v>110</v>
      </c>
      <c r="C40" s="21"/>
      <c r="D40" s="32"/>
      <c r="E40" s="32"/>
      <c r="F40" s="48">
        <f>F41</f>
        <v>3134.5</v>
      </c>
      <c r="G40" s="48">
        <f t="shared" ref="G40:H40" si="6">G41</f>
        <v>0</v>
      </c>
      <c r="H40" s="48">
        <f t="shared" si="6"/>
        <v>0</v>
      </c>
    </row>
    <row r="41" spans="1:8" ht="48" customHeight="1">
      <c r="A41" s="50" t="s">
        <v>13</v>
      </c>
      <c r="B41" s="51" t="s">
        <v>110</v>
      </c>
      <c r="C41" s="21">
        <v>200</v>
      </c>
      <c r="D41" s="32" t="s">
        <v>20</v>
      </c>
      <c r="E41" s="32" t="s">
        <v>21</v>
      </c>
      <c r="F41" s="48">
        <v>3134.5</v>
      </c>
      <c r="G41" s="48">
        <v>0</v>
      </c>
      <c r="H41" s="48">
        <v>0</v>
      </c>
    </row>
    <row r="42" spans="1:8" ht="45.75" customHeight="1">
      <c r="A42" s="31" t="s">
        <v>26</v>
      </c>
      <c r="B42" s="56" t="s">
        <v>119</v>
      </c>
      <c r="C42" s="21"/>
      <c r="D42" s="32"/>
      <c r="E42" s="32"/>
      <c r="F42" s="22">
        <f>F43</f>
        <v>2916.0329999999999</v>
      </c>
      <c r="G42" s="22">
        <f t="shared" ref="G42:H42" si="7">G43</f>
        <v>0</v>
      </c>
      <c r="H42" s="22">
        <f t="shared" si="7"/>
        <v>0</v>
      </c>
    </row>
    <row r="43" spans="1:8" ht="44.25" customHeight="1">
      <c r="A43" s="26" t="s">
        <v>13</v>
      </c>
      <c r="B43" s="56" t="s">
        <v>119</v>
      </c>
      <c r="C43" s="21">
        <v>200</v>
      </c>
      <c r="D43" s="32" t="s">
        <v>20</v>
      </c>
      <c r="E43" s="32" t="s">
        <v>21</v>
      </c>
      <c r="F43" s="22">
        <v>2916.0329999999999</v>
      </c>
      <c r="G43" s="33">
        <v>0</v>
      </c>
      <c r="H43" s="33">
        <v>0</v>
      </c>
    </row>
    <row r="44" spans="1:8" ht="46.5" customHeight="1">
      <c r="A44" s="10" t="s">
        <v>49</v>
      </c>
      <c r="B44" s="25" t="s">
        <v>78</v>
      </c>
      <c r="C44" s="21"/>
      <c r="D44" s="21"/>
      <c r="E44" s="21"/>
      <c r="F44" s="22">
        <f>F45+F48+F50+F52+F54</f>
        <v>5665</v>
      </c>
      <c r="G44" s="22">
        <f>G45+G48+G50+G52+G54</f>
        <v>7620</v>
      </c>
      <c r="H44" s="22">
        <f>H45+H48+H50+H52+H54</f>
        <v>8050</v>
      </c>
    </row>
    <row r="45" spans="1:8" ht="24.75" customHeight="1">
      <c r="A45" s="34" t="s">
        <v>50</v>
      </c>
      <c r="B45" s="25" t="s">
        <v>79</v>
      </c>
      <c r="C45" s="21"/>
      <c r="D45" s="21"/>
      <c r="E45" s="21"/>
      <c r="F45" s="22">
        <f>F46+F47</f>
        <v>4345</v>
      </c>
      <c r="G45" s="22">
        <f>G46+G47</f>
        <v>6000</v>
      </c>
      <c r="H45" s="22">
        <f>H46+H47</f>
        <v>6430</v>
      </c>
    </row>
    <row r="46" spans="1:8" ht="43.5" customHeight="1">
      <c r="A46" s="26" t="s">
        <v>13</v>
      </c>
      <c r="B46" s="25" t="s">
        <v>79</v>
      </c>
      <c r="C46" s="35" t="s">
        <v>14</v>
      </c>
      <c r="D46" s="24" t="s">
        <v>15</v>
      </c>
      <c r="E46" s="24" t="s">
        <v>16</v>
      </c>
      <c r="F46" s="48">
        <v>4345</v>
      </c>
      <c r="G46" s="48">
        <v>6000</v>
      </c>
      <c r="H46" s="48">
        <v>6430</v>
      </c>
    </row>
    <row r="47" spans="1:8" ht="43.5" hidden="1" customHeight="1">
      <c r="A47" s="3" t="s">
        <v>51</v>
      </c>
      <c r="B47" s="25" t="s">
        <v>79</v>
      </c>
      <c r="C47" s="5" t="s">
        <v>28</v>
      </c>
      <c r="D47" s="24" t="s">
        <v>15</v>
      </c>
      <c r="E47" s="24" t="s">
        <v>16</v>
      </c>
      <c r="F47" s="22">
        <v>0</v>
      </c>
      <c r="G47" s="33">
        <v>0</v>
      </c>
      <c r="H47" s="33">
        <v>0</v>
      </c>
    </row>
    <row r="48" spans="1:8" ht="27.75" customHeight="1">
      <c r="A48" s="26" t="s">
        <v>52</v>
      </c>
      <c r="B48" s="25" t="s">
        <v>80</v>
      </c>
      <c r="C48" s="24"/>
      <c r="D48" s="24"/>
      <c r="E48" s="24"/>
      <c r="F48" s="22">
        <f>F49</f>
        <v>200</v>
      </c>
      <c r="G48" s="33">
        <f>G49</f>
        <v>200</v>
      </c>
      <c r="H48" s="33">
        <f>H49</f>
        <v>200</v>
      </c>
    </row>
    <row r="49" spans="1:8" ht="39.75" customHeight="1">
      <c r="A49" s="26" t="s">
        <v>13</v>
      </c>
      <c r="B49" s="25" t="s">
        <v>80</v>
      </c>
      <c r="C49" s="35" t="s">
        <v>14</v>
      </c>
      <c r="D49" s="24" t="s">
        <v>15</v>
      </c>
      <c r="E49" s="24" t="s">
        <v>16</v>
      </c>
      <c r="F49" s="22">
        <v>200</v>
      </c>
      <c r="G49" s="33">
        <v>200</v>
      </c>
      <c r="H49" s="33">
        <v>200</v>
      </c>
    </row>
    <row r="50" spans="1:8" ht="24" customHeight="1">
      <c r="A50" s="34" t="s">
        <v>37</v>
      </c>
      <c r="B50" s="25" t="s">
        <v>81</v>
      </c>
      <c r="C50" s="24"/>
      <c r="D50" s="24"/>
      <c r="E50" s="24"/>
      <c r="F50" s="22">
        <f>F51</f>
        <v>350</v>
      </c>
      <c r="G50" s="33">
        <f>G51</f>
        <v>650</v>
      </c>
      <c r="H50" s="33">
        <f>H51</f>
        <v>650</v>
      </c>
    </row>
    <row r="51" spans="1:8" ht="51" customHeight="1">
      <c r="A51" s="26" t="s">
        <v>13</v>
      </c>
      <c r="B51" s="25" t="s">
        <v>81</v>
      </c>
      <c r="C51" s="35" t="s">
        <v>14</v>
      </c>
      <c r="D51" s="24" t="s">
        <v>15</v>
      </c>
      <c r="E51" s="24" t="s">
        <v>16</v>
      </c>
      <c r="F51" s="22">
        <v>350</v>
      </c>
      <c r="G51" s="33">
        <v>650</v>
      </c>
      <c r="H51" s="33">
        <v>650</v>
      </c>
    </row>
    <row r="52" spans="1:8" ht="21.75" hidden="1" customHeight="1">
      <c r="A52" s="26" t="s">
        <v>53</v>
      </c>
      <c r="B52" s="7" t="s">
        <v>82</v>
      </c>
      <c r="C52" s="35"/>
      <c r="D52" s="24"/>
      <c r="E52" s="24"/>
      <c r="F52" s="22">
        <f>F53</f>
        <v>0</v>
      </c>
      <c r="G52" s="22">
        <f>G53</f>
        <v>0</v>
      </c>
      <c r="H52" s="22">
        <f>H53</f>
        <v>0</v>
      </c>
    </row>
    <row r="53" spans="1:8" ht="38.25" hidden="1" customHeight="1">
      <c r="A53" s="26" t="s">
        <v>13</v>
      </c>
      <c r="B53" s="7" t="s">
        <v>82</v>
      </c>
      <c r="C53" s="5" t="s">
        <v>14</v>
      </c>
      <c r="D53" s="4" t="s">
        <v>15</v>
      </c>
      <c r="E53" s="4" t="s">
        <v>16</v>
      </c>
      <c r="F53" s="22">
        <v>0</v>
      </c>
      <c r="G53" s="33">
        <v>0</v>
      </c>
      <c r="H53" s="33">
        <v>0</v>
      </c>
    </row>
    <row r="54" spans="1:8" ht="26.25" customHeight="1">
      <c r="A54" s="34" t="s">
        <v>38</v>
      </c>
      <c r="B54" s="25" t="s">
        <v>83</v>
      </c>
      <c r="C54" s="24"/>
      <c r="D54" s="24"/>
      <c r="E54" s="24"/>
      <c r="F54" s="22">
        <f>F55</f>
        <v>770</v>
      </c>
      <c r="G54" s="22">
        <f>G55</f>
        <v>770</v>
      </c>
      <c r="H54" s="22">
        <f>H55</f>
        <v>770</v>
      </c>
    </row>
    <row r="55" spans="1:8" ht="41.25" customHeight="1">
      <c r="A55" s="26" t="s">
        <v>13</v>
      </c>
      <c r="B55" s="25" t="s">
        <v>83</v>
      </c>
      <c r="C55" s="35" t="s">
        <v>14</v>
      </c>
      <c r="D55" s="24" t="s">
        <v>15</v>
      </c>
      <c r="E55" s="24" t="s">
        <v>16</v>
      </c>
      <c r="F55" s="22">
        <v>770</v>
      </c>
      <c r="G55" s="33">
        <v>770</v>
      </c>
      <c r="H55" s="33">
        <v>770</v>
      </c>
    </row>
    <row r="56" spans="1:8" ht="41.25" customHeight="1">
      <c r="A56" s="10" t="s">
        <v>54</v>
      </c>
      <c r="B56" s="25" t="s">
        <v>84</v>
      </c>
      <c r="C56" s="35"/>
      <c r="D56" s="24"/>
      <c r="E56" s="24"/>
      <c r="F56" s="22">
        <f>F57+F61+F63+F67+F69+F65+F72</f>
        <v>12184.943490000001</v>
      </c>
      <c r="G56" s="22">
        <f t="shared" ref="G56:H56" si="8">G57+G61+G63+G67+G69+G65+G72</f>
        <v>13873.490000000002</v>
      </c>
      <c r="H56" s="22">
        <f t="shared" si="8"/>
        <v>13983.665999999999</v>
      </c>
    </row>
    <row r="57" spans="1:8" ht="24" customHeight="1">
      <c r="A57" s="29" t="s">
        <v>55</v>
      </c>
      <c r="B57" s="25" t="s">
        <v>85</v>
      </c>
      <c r="C57" s="24"/>
      <c r="D57" s="24"/>
      <c r="E57" s="24"/>
      <c r="F57" s="22">
        <f>F58+F59+F60</f>
        <v>8487.76</v>
      </c>
      <c r="G57" s="22">
        <f t="shared" ref="G57:H57" si="9">G58+G59+G60</f>
        <v>8799.32</v>
      </c>
      <c r="H57" s="22">
        <f t="shared" si="9"/>
        <v>8980.07</v>
      </c>
    </row>
    <row r="58" spans="1:8" ht="79.5" customHeight="1">
      <c r="A58" s="36" t="s">
        <v>39</v>
      </c>
      <c r="B58" s="25" t="s">
        <v>85</v>
      </c>
      <c r="C58" s="37" t="s">
        <v>33</v>
      </c>
      <c r="D58" s="24" t="s">
        <v>29</v>
      </c>
      <c r="E58" s="24" t="s">
        <v>20</v>
      </c>
      <c r="F58" s="33">
        <v>5805.7</v>
      </c>
      <c r="G58" s="33">
        <v>5805.7</v>
      </c>
      <c r="H58" s="33">
        <v>5805.7</v>
      </c>
    </row>
    <row r="59" spans="1:8" ht="49.5" customHeight="1">
      <c r="A59" s="36" t="s">
        <v>13</v>
      </c>
      <c r="B59" s="25" t="s">
        <v>85</v>
      </c>
      <c r="C59" s="35" t="s">
        <v>14</v>
      </c>
      <c r="D59" s="24" t="s">
        <v>29</v>
      </c>
      <c r="E59" s="24" t="s">
        <v>20</v>
      </c>
      <c r="F59" s="33">
        <v>2671.46</v>
      </c>
      <c r="G59" s="33">
        <v>2983.02</v>
      </c>
      <c r="H59" s="33">
        <v>3163.77</v>
      </c>
    </row>
    <row r="60" spans="1:8" ht="23.25" customHeight="1">
      <c r="A60" s="38" t="s">
        <v>27</v>
      </c>
      <c r="B60" s="25" t="s">
        <v>85</v>
      </c>
      <c r="C60" s="35" t="s">
        <v>28</v>
      </c>
      <c r="D60" s="24" t="s">
        <v>29</v>
      </c>
      <c r="E60" s="24" t="s">
        <v>20</v>
      </c>
      <c r="F60" s="22">
        <v>10.6</v>
      </c>
      <c r="G60" s="22">
        <v>10.6</v>
      </c>
      <c r="H60" s="22">
        <v>10.6</v>
      </c>
    </row>
    <row r="61" spans="1:8" ht="49.5" customHeight="1">
      <c r="A61" s="26" t="s">
        <v>56</v>
      </c>
      <c r="B61" s="25" t="s">
        <v>86</v>
      </c>
      <c r="C61" s="39"/>
      <c r="D61" s="24"/>
      <c r="E61" s="24"/>
      <c r="F61" s="22">
        <f>F62</f>
        <v>1185.5999999999999</v>
      </c>
      <c r="G61" s="22">
        <f t="shared" ref="G61:H61" si="10">G62</f>
        <v>1185.5999999999999</v>
      </c>
      <c r="H61" s="22">
        <f t="shared" si="10"/>
        <v>1185.5999999999999</v>
      </c>
    </row>
    <row r="62" spans="1:8" ht="88.5" customHeight="1">
      <c r="A62" s="36" t="s">
        <v>39</v>
      </c>
      <c r="B62" s="25" t="s">
        <v>86</v>
      </c>
      <c r="C62" s="37" t="s">
        <v>33</v>
      </c>
      <c r="D62" s="24" t="s">
        <v>29</v>
      </c>
      <c r="E62" s="24" t="s">
        <v>20</v>
      </c>
      <c r="F62" s="33">
        <v>1185.5999999999999</v>
      </c>
      <c r="G62" s="33">
        <v>1185.5999999999999</v>
      </c>
      <c r="H62" s="33">
        <v>1185.5999999999999</v>
      </c>
    </row>
    <row r="63" spans="1:8" ht="26.25" customHeight="1">
      <c r="A63" s="34" t="s">
        <v>57</v>
      </c>
      <c r="B63" s="25" t="s">
        <v>87</v>
      </c>
      <c r="C63" s="24"/>
      <c r="D63" s="24"/>
      <c r="E63" s="24"/>
      <c r="F63" s="22">
        <f t="shared" ref="F63:H63" si="11">F64</f>
        <v>50</v>
      </c>
      <c r="G63" s="33">
        <f t="shared" si="11"/>
        <v>50</v>
      </c>
      <c r="H63" s="33">
        <f t="shared" si="11"/>
        <v>50</v>
      </c>
    </row>
    <row r="64" spans="1:8" ht="24.75" customHeight="1">
      <c r="A64" s="38" t="s">
        <v>27</v>
      </c>
      <c r="B64" s="25" t="s">
        <v>87</v>
      </c>
      <c r="C64" s="35" t="s">
        <v>28</v>
      </c>
      <c r="D64" s="24" t="s">
        <v>29</v>
      </c>
      <c r="E64" s="24" t="s">
        <v>30</v>
      </c>
      <c r="F64" s="22">
        <v>50</v>
      </c>
      <c r="G64" s="33">
        <v>50</v>
      </c>
      <c r="H64" s="33">
        <v>50</v>
      </c>
    </row>
    <row r="65" spans="1:8" ht="26.25" customHeight="1">
      <c r="A65" s="40" t="s">
        <v>58</v>
      </c>
      <c r="B65" s="25" t="s">
        <v>88</v>
      </c>
      <c r="C65" s="35"/>
      <c r="D65" s="24"/>
      <c r="E65" s="24"/>
      <c r="F65" s="22">
        <f>F66</f>
        <v>700</v>
      </c>
      <c r="G65" s="22">
        <f>G66</f>
        <v>700</v>
      </c>
      <c r="H65" s="22">
        <f>H66</f>
        <v>750</v>
      </c>
    </row>
    <row r="66" spans="1:8" ht="47.25" customHeight="1">
      <c r="A66" s="26" t="s">
        <v>13</v>
      </c>
      <c r="B66" s="25" t="s">
        <v>88</v>
      </c>
      <c r="C66" s="35" t="s">
        <v>14</v>
      </c>
      <c r="D66" s="24" t="s">
        <v>20</v>
      </c>
      <c r="E66" s="24" t="s">
        <v>35</v>
      </c>
      <c r="F66" s="22">
        <v>700</v>
      </c>
      <c r="G66" s="28">
        <v>700</v>
      </c>
      <c r="H66" s="28">
        <v>750</v>
      </c>
    </row>
    <row r="67" spans="1:8" ht="30" customHeight="1">
      <c r="A67" s="34" t="s">
        <v>59</v>
      </c>
      <c r="B67" s="25" t="s">
        <v>89</v>
      </c>
      <c r="C67" s="35"/>
      <c r="D67" s="24"/>
      <c r="E67" s="24"/>
      <c r="F67" s="22">
        <f>F68</f>
        <v>215</v>
      </c>
      <c r="G67" s="22">
        <f>G68</f>
        <v>315</v>
      </c>
      <c r="H67" s="22">
        <f>H68</f>
        <v>315</v>
      </c>
    </row>
    <row r="68" spans="1:8" ht="45" customHeight="1">
      <c r="A68" s="26" t="s">
        <v>13</v>
      </c>
      <c r="B68" s="25" t="s">
        <v>89</v>
      </c>
      <c r="C68" s="35" t="s">
        <v>14</v>
      </c>
      <c r="D68" s="24" t="s">
        <v>29</v>
      </c>
      <c r="E68" s="24" t="s">
        <v>34</v>
      </c>
      <c r="F68" s="22">
        <v>215</v>
      </c>
      <c r="G68" s="33">
        <v>315</v>
      </c>
      <c r="H68" s="33">
        <v>315</v>
      </c>
    </row>
    <row r="69" spans="1:8" ht="36.75" customHeight="1">
      <c r="A69" s="36" t="s">
        <v>100</v>
      </c>
      <c r="B69" s="7" t="s">
        <v>90</v>
      </c>
      <c r="C69" s="35"/>
      <c r="D69" s="24"/>
      <c r="E69" s="24"/>
      <c r="F69" s="22">
        <f>F70+F71</f>
        <v>908.58348999999998</v>
      </c>
      <c r="G69" s="22">
        <f>G70+G71</f>
        <v>2117.3700000000003</v>
      </c>
      <c r="H69" s="22">
        <f>H70+H71</f>
        <v>1933.1959999999999</v>
      </c>
    </row>
    <row r="70" spans="1:8" ht="45" customHeight="1">
      <c r="A70" s="26" t="s">
        <v>13</v>
      </c>
      <c r="B70" s="7" t="s">
        <v>90</v>
      </c>
      <c r="C70" s="35" t="s">
        <v>14</v>
      </c>
      <c r="D70" s="24" t="s">
        <v>29</v>
      </c>
      <c r="E70" s="24" t="s">
        <v>34</v>
      </c>
      <c r="F70" s="33">
        <v>899.08348999999998</v>
      </c>
      <c r="G70" s="33">
        <v>2100.0700000000002</v>
      </c>
      <c r="H70" s="33">
        <v>1915.896</v>
      </c>
    </row>
    <row r="71" spans="1:8" ht="24" customHeight="1">
      <c r="A71" s="26" t="s">
        <v>27</v>
      </c>
      <c r="B71" s="7" t="s">
        <v>90</v>
      </c>
      <c r="C71" s="5" t="s">
        <v>28</v>
      </c>
      <c r="D71" s="24" t="s">
        <v>29</v>
      </c>
      <c r="E71" s="24" t="s">
        <v>34</v>
      </c>
      <c r="F71" s="22">
        <v>9.5</v>
      </c>
      <c r="G71" s="33">
        <v>17.3</v>
      </c>
      <c r="H71" s="33">
        <v>17.3</v>
      </c>
    </row>
    <row r="72" spans="1:8" ht="48.75" customHeight="1">
      <c r="A72" s="10" t="s">
        <v>117</v>
      </c>
      <c r="B72" s="54" t="s">
        <v>116</v>
      </c>
      <c r="C72" s="5"/>
      <c r="D72" s="24"/>
      <c r="E72" s="24"/>
      <c r="F72" s="22">
        <f>F73</f>
        <v>638</v>
      </c>
      <c r="G72" s="22">
        <f t="shared" ref="G72:H72" si="12">G73</f>
        <v>706.2</v>
      </c>
      <c r="H72" s="22">
        <f t="shared" si="12"/>
        <v>769.8</v>
      </c>
    </row>
    <row r="73" spans="1:8" ht="85.5" customHeight="1">
      <c r="A73" s="11" t="s">
        <v>39</v>
      </c>
      <c r="B73" s="54" t="s">
        <v>116</v>
      </c>
      <c r="C73" s="5" t="s">
        <v>33</v>
      </c>
      <c r="D73" s="24" t="s">
        <v>18</v>
      </c>
      <c r="E73" s="24" t="s">
        <v>16</v>
      </c>
      <c r="F73" s="22">
        <v>638</v>
      </c>
      <c r="G73" s="33">
        <v>706.2</v>
      </c>
      <c r="H73" s="33">
        <v>769.8</v>
      </c>
    </row>
    <row r="74" spans="1:8" ht="46.5" customHeight="1">
      <c r="A74" s="10" t="s">
        <v>60</v>
      </c>
      <c r="B74" s="25" t="s">
        <v>91</v>
      </c>
      <c r="C74" s="35"/>
      <c r="D74" s="24"/>
      <c r="E74" s="24"/>
      <c r="F74" s="22">
        <f>F78+F82+F84+F75</f>
        <v>6234</v>
      </c>
      <c r="G74" s="22">
        <f t="shared" ref="G74:H74" si="13">G78+G82+G84+G75</f>
        <v>4338</v>
      </c>
      <c r="H74" s="22">
        <f t="shared" si="13"/>
        <v>4338</v>
      </c>
    </row>
    <row r="75" spans="1:8" ht="26.25" customHeight="1">
      <c r="A75" s="10" t="s">
        <v>59</v>
      </c>
      <c r="B75" s="25" t="s">
        <v>101</v>
      </c>
      <c r="C75" s="35"/>
      <c r="D75" s="24"/>
      <c r="E75" s="24"/>
      <c r="F75" s="22">
        <f>F76+F77</f>
        <v>4013</v>
      </c>
      <c r="G75" s="22">
        <f>G76+G77</f>
        <v>2013</v>
      </c>
      <c r="H75" s="22">
        <f>H76+H77</f>
        <v>2013</v>
      </c>
    </row>
    <row r="76" spans="1:8" ht="41.25" customHeight="1">
      <c r="A76" s="26" t="s">
        <v>13</v>
      </c>
      <c r="B76" s="25" t="s">
        <v>101</v>
      </c>
      <c r="C76" s="35" t="s">
        <v>14</v>
      </c>
      <c r="D76" s="24" t="s">
        <v>15</v>
      </c>
      <c r="E76" s="24" t="s">
        <v>29</v>
      </c>
      <c r="F76" s="48">
        <v>3813</v>
      </c>
      <c r="G76" s="48">
        <v>1813</v>
      </c>
      <c r="H76" s="48">
        <v>1813</v>
      </c>
    </row>
    <row r="77" spans="1:8" ht="24" customHeight="1">
      <c r="A77" s="26" t="s">
        <v>27</v>
      </c>
      <c r="B77" s="25" t="s">
        <v>101</v>
      </c>
      <c r="C77" s="35" t="s">
        <v>28</v>
      </c>
      <c r="D77" s="24" t="s">
        <v>15</v>
      </c>
      <c r="E77" s="24" t="s">
        <v>29</v>
      </c>
      <c r="F77" s="22">
        <v>200</v>
      </c>
      <c r="G77" s="22">
        <v>200</v>
      </c>
      <c r="H77" s="22">
        <v>200</v>
      </c>
    </row>
    <row r="78" spans="1:8" ht="60" customHeight="1">
      <c r="A78" s="29" t="s">
        <v>36</v>
      </c>
      <c r="B78" s="25" t="s">
        <v>108</v>
      </c>
      <c r="C78" s="35"/>
      <c r="D78" s="24"/>
      <c r="E78" s="24"/>
      <c r="F78" s="22">
        <f>F79</f>
        <v>179</v>
      </c>
      <c r="G78" s="22">
        <f t="shared" ref="G78:H78" si="14">G79</f>
        <v>180</v>
      </c>
      <c r="H78" s="22">
        <f t="shared" si="14"/>
        <v>180</v>
      </c>
    </row>
    <row r="79" spans="1:8" ht="45" customHeight="1">
      <c r="A79" s="26" t="s">
        <v>13</v>
      </c>
      <c r="B79" s="25" t="s">
        <v>108</v>
      </c>
      <c r="C79" s="35" t="s">
        <v>14</v>
      </c>
      <c r="D79" s="24" t="s">
        <v>15</v>
      </c>
      <c r="E79" s="24" t="s">
        <v>29</v>
      </c>
      <c r="F79" s="22">
        <v>179</v>
      </c>
      <c r="G79" s="33">
        <v>180</v>
      </c>
      <c r="H79" s="33">
        <v>180</v>
      </c>
    </row>
    <row r="80" spans="1:8" ht="27.75" hidden="1" customHeight="1">
      <c r="A80" s="26" t="s">
        <v>17</v>
      </c>
      <c r="B80" s="25" t="s">
        <v>61</v>
      </c>
      <c r="C80" s="35"/>
      <c r="D80" s="24"/>
      <c r="E80" s="24"/>
      <c r="F80" s="22">
        <f t="shared" ref="F80:H80" si="15">F81</f>
        <v>0</v>
      </c>
      <c r="G80" s="33">
        <f t="shared" si="15"/>
        <v>0</v>
      </c>
      <c r="H80" s="33">
        <f t="shared" si="15"/>
        <v>0</v>
      </c>
    </row>
    <row r="81" spans="1:8" ht="43.5" hidden="1" customHeight="1">
      <c r="A81" s="29" t="s">
        <v>13</v>
      </c>
      <c r="B81" s="25" t="s">
        <v>61</v>
      </c>
      <c r="C81" s="35" t="s">
        <v>14</v>
      </c>
      <c r="D81" s="24" t="s">
        <v>15</v>
      </c>
      <c r="E81" s="24" t="s">
        <v>18</v>
      </c>
      <c r="F81" s="22">
        <v>0</v>
      </c>
      <c r="G81" s="33">
        <v>0</v>
      </c>
      <c r="H81" s="33">
        <v>0</v>
      </c>
    </row>
    <row r="82" spans="1:8" ht="30.75" customHeight="1">
      <c r="A82" s="29" t="s">
        <v>17</v>
      </c>
      <c r="B82" s="25" t="s">
        <v>92</v>
      </c>
      <c r="C82" s="35"/>
      <c r="D82" s="24"/>
      <c r="E82" s="24"/>
      <c r="F82" s="22">
        <f>F83</f>
        <v>202</v>
      </c>
      <c r="G82" s="22">
        <f>G83</f>
        <v>305</v>
      </c>
      <c r="H82" s="22">
        <f>H83</f>
        <v>305</v>
      </c>
    </row>
    <row r="83" spans="1:8" ht="43.5" customHeight="1">
      <c r="A83" s="29" t="s">
        <v>13</v>
      </c>
      <c r="B83" s="25" t="s">
        <v>92</v>
      </c>
      <c r="C83" s="35" t="s">
        <v>14</v>
      </c>
      <c r="D83" s="24" t="s">
        <v>15</v>
      </c>
      <c r="E83" s="4" t="s">
        <v>18</v>
      </c>
      <c r="F83" s="22">
        <v>202</v>
      </c>
      <c r="G83" s="33">
        <v>305</v>
      </c>
      <c r="H83" s="33">
        <v>305</v>
      </c>
    </row>
    <row r="84" spans="1:8" ht="28.5" customHeight="1">
      <c r="A84" s="41" t="s">
        <v>62</v>
      </c>
      <c r="B84" s="25" t="s">
        <v>93</v>
      </c>
      <c r="C84" s="35"/>
      <c r="D84" s="24"/>
      <c r="E84" s="4"/>
      <c r="F84" s="22">
        <f>F85</f>
        <v>1840</v>
      </c>
      <c r="G84" s="22">
        <f t="shared" ref="G84:H84" si="16">G85</f>
        <v>1840</v>
      </c>
      <c r="H84" s="22">
        <f t="shared" si="16"/>
        <v>1840</v>
      </c>
    </row>
    <row r="85" spans="1:8" ht="51.75" customHeight="1">
      <c r="A85" s="29" t="s">
        <v>13</v>
      </c>
      <c r="B85" s="25" t="s">
        <v>93</v>
      </c>
      <c r="C85" s="35" t="s">
        <v>14</v>
      </c>
      <c r="D85" s="24" t="s">
        <v>15</v>
      </c>
      <c r="E85" s="4" t="s">
        <v>29</v>
      </c>
      <c r="F85" s="22">
        <v>1840</v>
      </c>
      <c r="G85" s="33">
        <v>1840</v>
      </c>
      <c r="H85" s="33">
        <v>1840</v>
      </c>
    </row>
    <row r="86" spans="1:8" ht="43.5" customHeight="1">
      <c r="A86" s="10" t="s">
        <v>63</v>
      </c>
      <c r="B86" s="25" t="s">
        <v>106</v>
      </c>
      <c r="C86" s="35"/>
      <c r="D86" s="24"/>
      <c r="E86" s="24"/>
      <c r="F86" s="22">
        <f>F87</f>
        <v>596.07999999999993</v>
      </c>
      <c r="G86" s="22">
        <f>G87</f>
        <v>909</v>
      </c>
      <c r="H86" s="22">
        <f>H87</f>
        <v>929</v>
      </c>
    </row>
    <row r="87" spans="1:8" ht="41.25" customHeight="1">
      <c r="A87" s="29" t="s">
        <v>64</v>
      </c>
      <c r="B87" s="25" t="s">
        <v>107</v>
      </c>
      <c r="C87" s="35"/>
      <c r="D87" s="24"/>
      <c r="E87" s="24"/>
      <c r="F87" s="22">
        <f>F88+F89</f>
        <v>596.07999999999993</v>
      </c>
      <c r="G87" s="22">
        <f t="shared" ref="G87:H87" si="17">G88+G89</f>
        <v>909</v>
      </c>
      <c r="H87" s="22">
        <f t="shared" si="17"/>
        <v>929</v>
      </c>
    </row>
    <row r="88" spans="1:8" ht="78.75" customHeight="1">
      <c r="A88" s="11" t="s">
        <v>39</v>
      </c>
      <c r="B88" s="25" t="s">
        <v>107</v>
      </c>
      <c r="C88" s="35" t="s">
        <v>33</v>
      </c>
      <c r="D88" s="24"/>
      <c r="E88" s="24"/>
      <c r="F88" s="22">
        <v>301</v>
      </c>
      <c r="G88" s="52">
        <v>301</v>
      </c>
      <c r="H88" s="52">
        <v>301</v>
      </c>
    </row>
    <row r="89" spans="1:8" ht="41.25" customHeight="1">
      <c r="A89" s="11" t="s">
        <v>13</v>
      </c>
      <c r="B89" s="25" t="s">
        <v>107</v>
      </c>
      <c r="C89" s="35" t="s">
        <v>14</v>
      </c>
      <c r="D89" s="24"/>
      <c r="E89" s="24"/>
      <c r="F89" s="48">
        <v>295.08</v>
      </c>
      <c r="G89" s="48">
        <v>608</v>
      </c>
      <c r="H89" s="48">
        <v>628</v>
      </c>
    </row>
    <row r="90" spans="1:8" ht="69" customHeight="1">
      <c r="A90" s="57" t="s">
        <v>120</v>
      </c>
      <c r="B90" s="25" t="s">
        <v>94</v>
      </c>
      <c r="C90" s="35"/>
      <c r="D90" s="24"/>
      <c r="E90" s="24"/>
      <c r="F90" s="48"/>
      <c r="G90" s="48"/>
      <c r="H90" s="48"/>
    </row>
    <row r="91" spans="1:8" ht="42.75" customHeight="1">
      <c r="A91" s="42" t="s">
        <v>65</v>
      </c>
      <c r="B91" s="25" t="s">
        <v>95</v>
      </c>
      <c r="C91" s="35"/>
      <c r="D91" s="24"/>
      <c r="E91" s="24"/>
      <c r="F91" s="22">
        <f>F92</f>
        <v>1163.3</v>
      </c>
      <c r="G91" s="22">
        <f>G92</f>
        <v>1163.3</v>
      </c>
      <c r="H91" s="22">
        <f>H92</f>
        <v>1163.3</v>
      </c>
    </row>
    <row r="92" spans="1:8" ht="25.5" customHeight="1">
      <c r="A92" s="36" t="s">
        <v>40</v>
      </c>
      <c r="B92" s="25" t="s">
        <v>95</v>
      </c>
      <c r="C92" s="37" t="s">
        <v>41</v>
      </c>
      <c r="D92" s="24" t="s">
        <v>32</v>
      </c>
      <c r="E92" s="24" t="s">
        <v>29</v>
      </c>
      <c r="F92" s="22">
        <v>1163.3</v>
      </c>
      <c r="G92" s="28">
        <v>1163.3</v>
      </c>
      <c r="H92" s="28">
        <v>1163.3</v>
      </c>
    </row>
    <row r="93" spans="1:8" ht="25.5" customHeight="1">
      <c r="A93" s="36" t="s">
        <v>66</v>
      </c>
      <c r="B93" s="25" t="s">
        <v>102</v>
      </c>
      <c r="C93" s="37"/>
      <c r="D93" s="24"/>
      <c r="E93" s="24"/>
      <c r="F93" s="22">
        <f>F94</f>
        <v>0</v>
      </c>
      <c r="G93" s="22">
        <f t="shared" ref="G93:H93" si="18">G94</f>
        <v>854</v>
      </c>
      <c r="H93" s="22">
        <f t="shared" si="18"/>
        <v>1783</v>
      </c>
    </row>
    <row r="94" spans="1:8" ht="24.75" customHeight="1">
      <c r="A94" s="36" t="s">
        <v>66</v>
      </c>
      <c r="B94" s="25" t="s">
        <v>67</v>
      </c>
      <c r="C94" s="37"/>
      <c r="D94" s="24"/>
      <c r="E94" s="24"/>
      <c r="F94" s="22">
        <f t="shared" ref="F94:H95" si="19">F95</f>
        <v>0</v>
      </c>
      <c r="G94" s="22">
        <f t="shared" si="19"/>
        <v>854</v>
      </c>
      <c r="H94" s="22">
        <f t="shared" si="19"/>
        <v>1783</v>
      </c>
    </row>
    <row r="95" spans="1:8" ht="23.25" customHeight="1">
      <c r="A95" s="43" t="s">
        <v>42</v>
      </c>
      <c r="B95" s="25" t="s">
        <v>68</v>
      </c>
      <c r="C95" s="35"/>
      <c r="D95" s="24"/>
      <c r="E95" s="24"/>
      <c r="F95" s="22">
        <f t="shared" si="19"/>
        <v>0</v>
      </c>
      <c r="G95" s="33">
        <f t="shared" si="19"/>
        <v>854</v>
      </c>
      <c r="H95" s="33">
        <f t="shared" si="19"/>
        <v>1783</v>
      </c>
    </row>
    <row r="96" spans="1:8" ht="22.5" customHeight="1">
      <c r="A96" s="44" t="s">
        <v>27</v>
      </c>
      <c r="B96" s="25" t="s">
        <v>68</v>
      </c>
      <c r="C96" s="37" t="s">
        <v>28</v>
      </c>
      <c r="D96" s="24" t="s">
        <v>29</v>
      </c>
      <c r="E96" s="24" t="s">
        <v>34</v>
      </c>
      <c r="F96" s="22">
        <v>0</v>
      </c>
      <c r="G96" s="33">
        <v>854</v>
      </c>
      <c r="H96" s="33">
        <v>1783</v>
      </c>
    </row>
    <row r="97" spans="1:8" ht="30.75" customHeight="1">
      <c r="A97" s="44" t="s">
        <v>69</v>
      </c>
      <c r="B97" s="45"/>
      <c r="C97" s="45"/>
      <c r="D97" s="45"/>
      <c r="E97" s="45"/>
      <c r="F97" s="46">
        <f>F92+F86+F74+F56+F44+F27+F22</f>
        <v>44074.43449</v>
      </c>
      <c r="G97" s="46">
        <f>G18</f>
        <v>36621.97</v>
      </c>
      <c r="H97" s="46">
        <f>H18</f>
        <v>38265.839</v>
      </c>
    </row>
    <row r="98" spans="1:8" ht="18.75" outlineLevel="5">
      <c r="A98" s="13"/>
      <c r="B98" s="7"/>
      <c r="C98" s="7"/>
      <c r="D98" s="7"/>
      <c r="E98" s="7"/>
      <c r="F98" s="9"/>
    </row>
    <row r="99" spans="1:8" ht="30" customHeight="1" outlineLevel="5">
      <c r="A99" s="14"/>
      <c r="B99" s="7"/>
      <c r="C99" s="7"/>
      <c r="D99" s="7"/>
      <c r="E99" s="7"/>
      <c r="F99" s="9"/>
    </row>
    <row r="100" spans="1:8" ht="41.25" customHeight="1" outlineLevel="5">
      <c r="A100" s="15"/>
      <c r="B100" s="7"/>
      <c r="C100" s="7"/>
      <c r="D100" s="7"/>
      <c r="E100" s="7"/>
      <c r="F100" s="9"/>
    </row>
    <row r="101" spans="1:8" ht="18.75" outlineLevel="5">
      <c r="A101" s="16"/>
      <c r="B101" s="7"/>
      <c r="C101" s="7"/>
      <c r="D101" s="7"/>
      <c r="E101" s="7"/>
      <c r="F101" s="9"/>
    </row>
    <row r="102" spans="1:8" ht="42.75" customHeight="1" outlineLevel="5">
      <c r="A102" s="15"/>
      <c r="B102" s="7"/>
      <c r="C102" s="7"/>
      <c r="D102" s="7"/>
      <c r="E102" s="7"/>
      <c r="F102" s="9"/>
    </row>
    <row r="103" spans="1:8" ht="18.75" outlineLevel="5">
      <c r="A103" s="16"/>
      <c r="B103" s="7"/>
      <c r="C103" s="7"/>
      <c r="D103" s="7"/>
      <c r="E103" s="7"/>
      <c r="F103" s="9"/>
    </row>
    <row r="104" spans="1:8" ht="18.75" outlineLevel="5">
      <c r="A104" s="15"/>
      <c r="B104" s="7"/>
      <c r="C104" s="7"/>
      <c r="D104" s="7"/>
      <c r="E104" s="7"/>
      <c r="F104" s="9"/>
    </row>
    <row r="105" spans="1:8" ht="28.5" customHeight="1" outlineLevel="5">
      <c r="A105" s="16"/>
      <c r="B105" s="7"/>
      <c r="C105" s="7"/>
      <c r="D105" s="7"/>
      <c r="E105" s="7"/>
      <c r="F105" s="9"/>
    </row>
    <row r="106" spans="1:8" ht="42.75" customHeight="1" outlineLevel="5">
      <c r="A106" s="15"/>
      <c r="B106" s="7"/>
      <c r="C106" s="7"/>
      <c r="D106" s="7"/>
      <c r="E106" s="7"/>
      <c r="F106" s="9"/>
    </row>
    <row r="107" spans="1:8" ht="27.75" customHeight="1" outlineLevel="5">
      <c r="A107" s="16"/>
      <c r="B107" s="7"/>
      <c r="C107" s="7"/>
      <c r="D107" s="7"/>
      <c r="E107" s="7"/>
      <c r="F107" s="9"/>
    </row>
    <row r="108" spans="1:8" ht="41.25" customHeight="1" outlineLevel="5">
      <c r="A108" s="15"/>
      <c r="B108" s="7"/>
      <c r="C108" s="7"/>
      <c r="D108" s="7"/>
      <c r="E108" s="7"/>
      <c r="F108" s="9"/>
    </row>
    <row r="109" spans="1:8" ht="18.75" outlineLevel="5">
      <c r="A109" s="17"/>
      <c r="B109" s="12"/>
      <c r="C109" s="7"/>
      <c r="D109" s="7"/>
      <c r="E109" s="7"/>
      <c r="F109" s="9"/>
    </row>
    <row r="110" spans="1:8" ht="60.75" customHeight="1" outlineLevel="5">
      <c r="A110" s="6"/>
      <c r="B110" s="12"/>
      <c r="C110" s="7"/>
      <c r="D110" s="7"/>
      <c r="E110" s="7"/>
      <c r="F110" s="9"/>
    </row>
    <row r="111" spans="1:8" ht="42.75" customHeight="1" outlineLevel="5">
      <c r="A111" s="15"/>
      <c r="B111" s="12"/>
      <c r="C111" s="7"/>
      <c r="D111" s="7"/>
      <c r="E111" s="7"/>
      <c r="F111" s="9"/>
    </row>
    <row r="112" spans="1:8" ht="58.5" customHeight="1" outlineLevel="5">
      <c r="A112" s="6"/>
      <c r="B112" s="12"/>
      <c r="C112" s="7"/>
      <c r="D112" s="7"/>
      <c r="E112" s="7"/>
      <c r="F112" s="9"/>
    </row>
    <row r="113" spans="1:6" ht="42.75" customHeight="1" outlineLevel="5">
      <c r="A113" s="15"/>
      <c r="B113" s="12"/>
      <c r="C113" s="7"/>
      <c r="D113" s="7"/>
      <c r="E113" s="7"/>
      <c r="F113" s="9"/>
    </row>
    <row r="114" spans="1:6" ht="58.5" customHeight="1" outlineLevel="5">
      <c r="A114" s="6"/>
      <c r="B114" s="12"/>
      <c r="C114" s="7"/>
      <c r="D114" s="7"/>
      <c r="E114" s="7"/>
      <c r="F114" s="9"/>
    </row>
    <row r="115" spans="1:6" ht="42.75" customHeight="1" outlineLevel="5">
      <c r="A115" s="15"/>
      <c r="B115" s="12"/>
      <c r="C115" s="7"/>
      <c r="D115" s="7"/>
      <c r="E115" s="7"/>
      <c r="F115" s="9"/>
    </row>
    <row r="116" spans="1:6" ht="78.75" customHeight="1" outlineLevel="5">
      <c r="A116" s="6"/>
      <c r="B116" s="12"/>
      <c r="C116" s="7"/>
      <c r="D116" s="7"/>
      <c r="E116" s="7"/>
      <c r="F116" s="9"/>
    </row>
    <row r="117" spans="1:6" ht="42.75" customHeight="1" outlineLevel="5">
      <c r="A117" s="15"/>
      <c r="B117" s="12"/>
      <c r="C117" s="7"/>
      <c r="D117" s="7"/>
      <c r="E117" s="7"/>
      <c r="F117" s="9"/>
    </row>
    <row r="118" spans="1:6" ht="18.75" outlineLevel="5">
      <c r="A118" s="6"/>
      <c r="B118" s="12"/>
      <c r="C118" s="7"/>
      <c r="D118" s="7"/>
      <c r="E118" s="7"/>
      <c r="F118" s="9"/>
    </row>
    <row r="119" spans="1:6" ht="42.75" customHeight="1" outlineLevel="5">
      <c r="A119" s="15"/>
      <c r="B119" s="12"/>
      <c r="C119" s="7"/>
      <c r="D119" s="7"/>
      <c r="E119" s="7"/>
      <c r="F119" s="9"/>
    </row>
    <row r="120" spans="1:6" ht="18.75" outlineLevel="5">
      <c r="A120" s="6"/>
      <c r="B120" s="12"/>
      <c r="C120" s="7"/>
      <c r="D120" s="7"/>
      <c r="E120" s="7"/>
      <c r="F120" s="9"/>
    </row>
    <row r="121" spans="1:6" ht="42.75" customHeight="1" outlineLevel="5">
      <c r="A121" s="15"/>
      <c r="B121" s="12"/>
      <c r="C121" s="7"/>
      <c r="D121" s="7"/>
      <c r="E121" s="7"/>
      <c r="F121" s="9"/>
    </row>
    <row r="122" spans="1:6" ht="57.75" customHeight="1" outlineLevel="5">
      <c r="A122" s="6"/>
      <c r="B122" s="12"/>
      <c r="C122" s="7"/>
      <c r="D122" s="7"/>
      <c r="E122" s="7"/>
      <c r="F122" s="9"/>
    </row>
    <row r="123" spans="1:6" ht="18.75" outlineLevel="5">
      <c r="A123" s="15"/>
      <c r="B123" s="12"/>
      <c r="C123" s="7"/>
      <c r="D123" s="7"/>
      <c r="E123" s="7"/>
      <c r="F123" s="9"/>
    </row>
    <row r="124" spans="1:6" ht="60" customHeight="1" outlineLevel="5">
      <c r="A124" s="6"/>
      <c r="B124" s="12"/>
      <c r="C124" s="7"/>
      <c r="D124" s="7"/>
      <c r="E124" s="7"/>
      <c r="F124" s="9"/>
    </row>
    <row r="125" spans="1:6" ht="18.75" outlineLevel="5">
      <c r="A125" s="15"/>
      <c r="B125" s="12"/>
      <c r="C125" s="7"/>
      <c r="D125" s="7"/>
      <c r="E125" s="7"/>
      <c r="F125" s="9"/>
    </row>
    <row r="126" spans="1:6" ht="42.75" customHeight="1" outlineLevel="5">
      <c r="A126" s="14"/>
      <c r="B126" s="8"/>
      <c r="C126" s="8"/>
      <c r="D126" s="7"/>
      <c r="E126" s="7"/>
      <c r="F126" s="9"/>
    </row>
    <row r="127" spans="1:6" ht="81" customHeight="1" outlineLevel="5">
      <c r="A127" s="11"/>
      <c r="B127" s="8"/>
      <c r="C127" s="8"/>
      <c r="D127" s="7"/>
      <c r="E127" s="7"/>
      <c r="F127" s="9"/>
    </row>
    <row r="128" spans="1:6" ht="40.5" customHeight="1" outlineLevel="5">
      <c r="A128" s="15"/>
      <c r="B128" s="8"/>
      <c r="C128" s="8"/>
      <c r="D128" s="7"/>
      <c r="E128" s="7"/>
      <c r="F128" s="9"/>
    </row>
    <row r="129" spans="1:6" ht="18.75" outlineLevel="5">
      <c r="A129" s="11"/>
      <c r="B129" s="8"/>
      <c r="C129" s="8"/>
      <c r="D129" s="7"/>
      <c r="E129" s="7"/>
      <c r="F129" s="9"/>
    </row>
    <row r="130" spans="1:6" ht="18.75" outlineLevel="5">
      <c r="A130" s="11"/>
      <c r="B130" s="8"/>
      <c r="C130" s="8"/>
      <c r="D130" s="7"/>
      <c r="E130" s="7"/>
      <c r="F130" s="9"/>
    </row>
    <row r="131" spans="1:6" ht="63" customHeight="1" outlineLevel="5">
      <c r="A131" s="11"/>
      <c r="B131" s="8"/>
      <c r="C131" s="8"/>
      <c r="D131" s="7"/>
      <c r="E131" s="7"/>
      <c r="F131" s="9"/>
    </row>
    <row r="132" spans="1:6" ht="18.75" outlineLevel="5">
      <c r="A132" s="6"/>
      <c r="B132" s="8"/>
      <c r="C132" s="8"/>
      <c r="D132" s="7"/>
      <c r="E132" s="7"/>
      <c r="F132" s="9"/>
    </row>
    <row r="133" spans="1:6" ht="41.25" customHeight="1" outlineLevel="5">
      <c r="A133" s="11"/>
      <c r="B133" s="8"/>
      <c r="C133" s="8"/>
      <c r="D133" s="7"/>
      <c r="E133" s="7"/>
      <c r="F133" s="9"/>
    </row>
    <row r="134" spans="1:6" ht="47.25" customHeight="1" outlineLevel="5">
      <c r="A134" s="6"/>
      <c r="B134" s="8"/>
      <c r="C134" s="8"/>
      <c r="D134" s="7"/>
      <c r="E134" s="7"/>
      <c r="F134" s="9"/>
    </row>
    <row r="135" spans="1:6" ht="39.75" customHeight="1" outlineLevel="5">
      <c r="A135" s="15"/>
      <c r="B135" s="8"/>
      <c r="C135" s="8"/>
      <c r="D135" s="7"/>
      <c r="E135" s="7"/>
      <c r="F135" s="9"/>
    </row>
    <row r="136" spans="1:6" ht="18.75" outlineLevel="5">
      <c r="A136" s="15"/>
      <c r="B136" s="12"/>
      <c r="C136" s="8"/>
      <c r="D136" s="7"/>
      <c r="E136" s="7"/>
      <c r="F136" s="9"/>
    </row>
    <row r="137" spans="1:6" ht="18.75" outlineLevel="5">
      <c r="A137" s="15"/>
      <c r="B137" s="12"/>
      <c r="C137" s="8"/>
      <c r="D137" s="7"/>
      <c r="E137" s="7"/>
      <c r="F137" s="9"/>
    </row>
    <row r="138" spans="1:6" ht="24" customHeight="1">
      <c r="A138" s="61"/>
      <c r="B138" s="61"/>
      <c r="C138" s="61"/>
      <c r="D138" s="18"/>
      <c r="E138" s="18"/>
      <c r="F138" s="9"/>
    </row>
    <row r="139" spans="1:6" ht="12.75" customHeight="1"/>
  </sheetData>
  <mergeCells count="22">
    <mergeCell ref="A138:C138"/>
    <mergeCell ref="B15:B16"/>
    <mergeCell ref="C15:C16"/>
    <mergeCell ref="A15:A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D15:D16"/>
    <mergeCell ref="A9:H9"/>
    <mergeCell ref="A14:H14"/>
    <mergeCell ref="A13:H13"/>
    <mergeCell ref="A12:H12"/>
    <mergeCell ref="A11:H11"/>
    <mergeCell ref="A10:H10"/>
  </mergeCells>
  <pageMargins left="0.59055118110236227" right="0.59055118110236227" top="0.59055118110236227" bottom="0.39370078740157483" header="0.51181102362204722" footer="0.51181102362204722"/>
  <pageSetup paperSize="9" scale="59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2023-12-06T11:49:50Z</cp:lastPrinted>
  <dcterms:modified xsi:type="dcterms:W3CDTF">2023-12-14T12:04:15Z</dcterms:modified>
</cp:coreProperties>
</file>